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нацпроекты 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Лист1!$A$4:$J$22</definedName>
    <definedName name="_xlnm.Print_Area" localSheetId="0">Лист1!$B$1:$J$46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9" i="1" l="1"/>
  <c r="I18" i="1"/>
  <c r="I46" i="1" l="1"/>
  <c r="H46" i="1"/>
  <c r="G46" i="1"/>
  <c r="I43" i="1"/>
  <c r="H43" i="1"/>
  <c r="I40" i="1"/>
  <c r="H40" i="1"/>
  <c r="G40" i="1"/>
  <c r="I37" i="1"/>
  <c r="H37" i="1"/>
  <c r="G37" i="1"/>
  <c r="I34" i="1"/>
  <c r="H34" i="1"/>
  <c r="G34" i="1"/>
  <c r="I23" i="1"/>
  <c r="H23" i="1"/>
  <c r="G23" i="1"/>
  <c r="E22" i="1" l="1"/>
</calcChain>
</file>

<file path=xl/sharedStrings.xml><?xml version="1.0" encoding="utf-8"?>
<sst xmlns="http://schemas.openxmlformats.org/spreadsheetml/2006/main" count="107" uniqueCount="71">
  <si>
    <t>№ п/п</t>
  </si>
  <si>
    <t>Основные характеристики объекта (количество мест, созданных в  школах и ДДУ; количество и виды планируемого к закупке оборудования, кв.м по вводу жилья, протяженность автодорог, количество учреждений реконструированных и (или) оснащенных оборудованием), количество граждан республики, охваченных проф.осмотрами и т.д.)</t>
  </si>
  <si>
    <t>Примечание</t>
  </si>
  <si>
    <t>ВСЕГО</t>
  </si>
  <si>
    <t>Бюджет РФ</t>
  </si>
  <si>
    <t>Бюджет РТ</t>
  </si>
  <si>
    <t>Информация по объектам и мероприятиям, планируемым в рамках реализации национальных проектов в Республике Татарстан в 2020 году</t>
  </si>
  <si>
    <t>Адрес объекта</t>
  </si>
  <si>
    <t>Наименование национального/регионального проекта/объекта (мероприятия)</t>
  </si>
  <si>
    <t>Наименование муниципального образования</t>
  </si>
  <si>
    <t xml:space="preserve">Ремонт автодороги "Заинск - Сарманово" - Сармаш-Баш - Петровский завод, км 4+650 - км 8+700 </t>
  </si>
  <si>
    <t>Объем финансирования, тыс. рублей</t>
  </si>
  <si>
    <t>Формирование запаса лесных семян для лесовосстановления на всех участках вырубленных и погибших лесных насаждений</t>
  </si>
  <si>
    <t>Оснащение учреждений Республики Татарстан, выполняющих мероприятия по воспроизводству лесов, специализированной техникой для проведения комплекса мероприятий по лесовосстановлению и лесоразведению</t>
  </si>
  <si>
    <t>Проведение лесовосстановления и лесоразведения на общей площади 4227,6 га</t>
  </si>
  <si>
    <t>Наличие хранящихся партий семян в страховых фондах и фондах лиц, использующих леса, в количестве не менее 11,455 тонн</t>
  </si>
  <si>
    <t>2020-2021 годы</t>
  </si>
  <si>
    <t>2020 год</t>
  </si>
  <si>
    <t>Все муниципальные районы Республики Татарстан</t>
  </si>
  <si>
    <t>Мероприятия по формированию комфортной городской среды</t>
  </si>
  <si>
    <t>Приобретение средств обучения</t>
  </si>
  <si>
    <t>г.Заинск, ул.Ленина, д.17</t>
  </si>
  <si>
    <t xml:space="preserve">Приобретение средств вычислительной техники, периферийного оборудования, программного обеспечения и презентационного оборудования </t>
  </si>
  <si>
    <t>Государственное автономное профессиональное образовательное учреждение «Заинский политехнический колледж»</t>
  </si>
  <si>
    <t>Создание (обновление) материально-технической базы для реализации 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</si>
  <si>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</si>
  <si>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Реконструкция автодороги «Набережные Челны – Заинск – Альметьевск» - Гулькино, участок Тюгеевка – Гулькино </t>
  </si>
  <si>
    <t>Заинский  муниципальный район</t>
  </si>
  <si>
    <t>4,05 км</t>
  </si>
  <si>
    <t>Обеспечение предоставления приоритетных массовых социально значимых государственных (муниципальных) услуг, государственных и иных сервисов в цифровом виде в соответствии с целевым состоянием</t>
  </si>
  <si>
    <t>1. Доля взаимодействий граждан и коммерческих организаций с органами власти субъекта РФ и МСУ и организациями государственной собственности субъекта РФ и муниципальной собственности, осуществляемых в цифровом виде - 30%.                                                         2.Доля приоритетных государственных услуг и сервисов, оказываемых органами власти субъекта РФ и МСУ и организациями государственной собственности субъекта РФ и муниципальной собственности,соответствующих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 проактивно-15%.</t>
  </si>
  <si>
    <t>Отобр для адресной поддержки проекты по направлениям «сквозных» цифровых технологий</t>
  </si>
  <si>
    <t>Определена потребность в кадрах в области информационной безопасности органов исполнительной власти и органов местного самоуправления Республики Татарстан. Проведена работа по увеличению количества штатных специалистов по технической защите информации в органах исполнительной власти и органах местного самоуправления Республики Татарстан, прошедших переподготовку / повышение квалификации в области информационной безопасности и защиты информации</t>
  </si>
  <si>
    <t xml:space="preserve">Подключение социально значимых объектов к сети Интернет </t>
  </si>
  <si>
    <t>Предоставлены гранты на обучение в сфере информационных технологий</t>
  </si>
  <si>
    <t>Увеличение затрат на развитие «сквозных» цифровых технологий компаний, зарегистрированных на территории субъекта РФ -125%.</t>
  </si>
  <si>
    <t>1.Средний срок простоя государственных информационных систем в результате компьютерных атак 24 ч.                   2.Количество подготовленных специалистов по образовательным программам в области информационной безопасности, с спользованием  образовательном процессе отечественных высокотехнологичных комплексов и средств защиты информации -288 человек.
3.Стоимостная доля закупаемого и (или) арендуемого федеральными органами исполнительной власти, органами исполнительной власти субъектов и иными органами государственной власти отечественного программного обеспечения -&gt; 70%.</t>
  </si>
  <si>
    <t>1. Доля медицинских организаций государственной и муниципальной систем здравоохранения субъекта РФ (больницы и поликлиники), подключенных к сети «Интернет», -100% .
2. Доля фельдшерских и фельдшерско-акушерских пунктов медицинских организаций государственной и муниципальной систем здравоохранения субъекта РФ, подключенных к сети «Интернет» -40%.
3. Доля образовательных организаций государственной собственности субъекта РФ и муниципальной собственности, реализующих образовательные программы общего образование и/или среднего профессионального образования, подключенных к сети «Интернет» -40%. 
4. Доля органов власти субъекта РФ, органов местного самоуправления, подключенных к сети «Интернет» -40%.</t>
  </si>
  <si>
    <t>1. Количество выпускников организаций профессионального образования государственной собственности Республики Татарстан и муниципальной собственности  с ключевыми компетенциями цифровой экономики -9 929 человек.
2. Количество трудоспособных жителей Республики Татарстан, прошедших переобучение по компетенциям цифровой экономики в рамках дополнительного образования -13 000 человек.</t>
  </si>
  <si>
    <t>ИТОГО</t>
  </si>
  <si>
    <t>Срок реализации (2020 год, 
2020-2021 годы)</t>
  </si>
  <si>
    <t>Проведение лесовосстановления и лесоразведения в Республике Татарстан</t>
  </si>
  <si>
    <t>2020  год</t>
  </si>
  <si>
    <t>в Заинском муниципальном районе Республики Татарстан</t>
  </si>
  <si>
    <t>Заинский 
муниципальный район</t>
  </si>
  <si>
    <t xml:space="preserve">Осуществляется по трем направлениям: 
 - Грантовая поддержка КФХ «Агростартап»;
- Предоставление субсидий на развитие СПоК;
- Предоставление субсидий на обеспечение деятельности и достижение показателей эффективности ГБУ «Центра компетенции по развитию сельскохозяйственной кооперации в Республике Татарстан»
</t>
  </si>
  <si>
    <t xml:space="preserve">Муниципальное бюджетное общеобразовательное учреждение «Татарская гимназия имени Р.Ш.Фардиева» </t>
  </si>
  <si>
    <t>г.Заинск, Проспект Победы, д.5</t>
  </si>
  <si>
    <t>0,00 
(т.к. средства выделяются от Минцифры РФ оператору связи напрямую)</t>
  </si>
  <si>
    <t>Региональный проект «Кадры для цифровой экономики (Республика Татарстан (Татарстан)»</t>
  </si>
  <si>
    <t>Региональный проект «Информационная инфраструктура (Республика Татарстан (Татарстан)»</t>
  </si>
  <si>
    <t>Региональный проект «Информационная безопасность (Республика Татарстан (Татарстан)»</t>
  </si>
  <si>
    <t>Региональный проект «Цифровые технологии (Республика Татарстан (Татарстан)»</t>
  </si>
  <si>
    <t>Региональный проект «Цифровое государственное управление (Республика Татарстан (Татарстан)»</t>
  </si>
  <si>
    <t>XI. Национальный проект «Цифровая экономика Российской Федерации»</t>
  </si>
  <si>
    <t>Региональный проект «Цифровая образовательная среда (Республика Татарстан (Татарстан)»</t>
  </si>
  <si>
    <t>Региональный проект «Современная школа (Республика Татарстан (Татарстан)»</t>
  </si>
  <si>
    <t>IX. Национальный проект «Образование»</t>
  </si>
  <si>
    <t>VIII. Национальный проект «Малое и среднее предпринимательство и поддержка индивидуальной предпринимательской инициативы»</t>
  </si>
  <si>
    <t>Региональный проект «Создание системы поддержки фермеров и развитие сельской кооперации (Республика Татарстан (Татарстан)»</t>
  </si>
  <si>
    <t>Региональный проект «Дорожная сеть (Республика Татарстан )Татарстан)»</t>
  </si>
  <si>
    <t>VI. Национальный проект «Безопасные и качественные дороги»</t>
  </si>
  <si>
    <t>Региональный проект «Формирование комфортной городской среды (Республика Татарстан (Татарстан)»</t>
  </si>
  <si>
    <t>V. Национальный проект «Жилье и городская среда»</t>
  </si>
  <si>
    <t>Региональный проект «Сохранение лесов (Республика Татарстан (Татарстан)»</t>
  </si>
  <si>
    <t>I. Национальный проект «Экология»</t>
  </si>
  <si>
    <t>8,4 км</t>
  </si>
  <si>
    <t>Мероприятия по благоустройству - 65 объектов (перечень не определен)</t>
  </si>
  <si>
    <r>
      <t xml:space="preserve">Агрызский муниципальный район, Аксубаевский муниципальный район, Алькеевский муниципальный район, Арский муниципальный район, Бугульминский муниципальный район, </t>
    </r>
    <r>
      <rPr>
        <b/>
        <sz val="12"/>
        <color theme="1"/>
        <rFont val="Times New Roman"/>
        <family val="1"/>
        <charset val="204"/>
      </rPr>
      <t>Заинский муниципальный район,</t>
    </r>
    <r>
      <rPr>
        <sz val="12"/>
        <color theme="1"/>
        <rFont val="Times New Roman"/>
        <family val="1"/>
        <charset val="204"/>
      </rPr>
      <t xml:space="preserve"> Зеленодольский муниципальный район, Атнинский муниципальный район, Мамадышский муниципальный район, Нижнекамский муниципальный район, Альметьевский муниципальный район.</t>
    </r>
  </si>
  <si>
    <r>
      <t xml:space="preserve">Агрызский муниципальный район, Аксубаевский муниципальный район, Алькеевский муниципальный район, Арский муниципальный район, Бугульминский муниципальный район, </t>
    </r>
    <r>
      <rPr>
        <b/>
        <sz val="12"/>
        <color theme="1"/>
        <rFont val="Times New Roman"/>
        <family val="1"/>
        <charset val="204"/>
      </rPr>
      <t>Заинский муниципальный район,</t>
    </r>
    <r>
      <rPr>
        <sz val="12"/>
        <color theme="1"/>
        <rFont val="Times New Roman"/>
        <family val="1"/>
        <charset val="204"/>
      </rPr>
      <t xml:space="preserve"> Зеленодольский муниципальный район, Атнинский муниципальный район, Мамадышский муниципальный район, Нижнекамский муниципальный район, Альметьевский муниципальный район</t>
    </r>
  </si>
  <si>
    <r>
      <t xml:space="preserve">Запланировано осуществление закупки специализированной техники для проведения комплекса мероприятий по лесовосстановлению и лесоразведению в количестве 15 единиц (1 – Агрызский, 
1 – Аксубаевский, 2 – Алькеевский,
2 – Арский, 2 – Бугульминский, </t>
    </r>
    <r>
      <rPr>
        <b/>
        <sz val="12"/>
        <color theme="1"/>
        <rFont val="Times New Roman"/>
        <family val="1"/>
        <charset val="204"/>
      </rPr>
      <t>1 – Заинский</t>
    </r>
    <r>
      <rPr>
        <sz val="12"/>
        <color theme="1"/>
        <rFont val="Times New Roman"/>
        <family val="1"/>
        <charset val="204"/>
      </rPr>
      <t xml:space="preserve">, 1 – Зеленодольский, 1 – Атнинский,
1 – Мамадышский, 1 – Нижнекамский,
2 – Альметьевский)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</si>
</sst>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onova/AppData/Local/Microsoft/Windows/Temporary%20Internet%20Files/Content.Outlook/FU2EX78I/&#1050;&#1086;&#1087;&#1080;&#1103;%20&#1055;&#1086;&#1086;&#1073;&#1098;&#1077;&#1082;&#1090;&#1085;&#1099;&#1081;%20&#1087;&#1077;&#1088;&#1077;&#1095;&#1077;&#1085;&#1100;%20&#1087;&#1086;%20&#1085;&#1072;&#1094;%20%20&#1087;&#1088;&#1086;&#1077;&#1082;&#1090;&#1072;&#1084;%20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овка 2020"/>
    </sheetNames>
    <sheetDataSet>
      <sheetData sheetId="0" refreshError="1">
        <row r="10">
          <cell r="B10" t="str">
            <v>Сельхозтоваропроизводитель СПК "Деревня"</v>
          </cell>
        </row>
        <row r="15">
          <cell r="D15" t="str">
    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6"/>
  <sheetViews>
    <sheetView tabSelected="1" view="pageBreakPreview" topLeftCell="B1" zoomScale="55" zoomScaleNormal="90" zoomScaleSheetLayoutView="55" workbookViewId="0">
      <pane ySplit="7" topLeftCell="A44" activePane="bottomLeft" state="frozen"/>
      <selection pane="bottomLeft" activeCell="C42" sqref="C42"/>
    </sheetView>
  </sheetViews>
  <sheetFormatPr defaultColWidth="9.109375" defaultRowHeight="15.6" x14ac:dyDescent="0.3"/>
  <cols>
    <col min="1" max="1" width="0" style="2" hidden="1" customWidth="1"/>
    <col min="2" max="2" width="39.5546875" style="1" customWidth="1"/>
    <col min="3" max="3" width="27.109375" style="1" customWidth="1"/>
    <col min="4" max="4" width="24.5546875" style="1" customWidth="1"/>
    <col min="5" max="5" width="46.88671875" style="1" customWidth="1"/>
    <col min="6" max="6" width="16.5546875" style="1" customWidth="1"/>
    <col min="7" max="7" width="22.6640625" style="1" customWidth="1"/>
    <col min="8" max="9" width="20.6640625" style="1" customWidth="1"/>
    <col min="10" max="10" width="0.88671875" style="1" hidden="1" customWidth="1"/>
    <col min="11" max="11" width="16.33203125" style="1" customWidth="1"/>
    <col min="12" max="16384" width="9.109375" style="1"/>
  </cols>
  <sheetData>
    <row r="3" spans="1:10" ht="22.5" customHeight="1" x14ac:dyDescent="0.3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3.25" customHeight="1" x14ac:dyDescent="0.3">
      <c r="A4" s="45" t="s">
        <v>0</v>
      </c>
      <c r="B4" s="45" t="s">
        <v>8</v>
      </c>
      <c r="C4" s="45" t="s">
        <v>9</v>
      </c>
      <c r="D4" s="45" t="s">
        <v>7</v>
      </c>
      <c r="E4" s="45" t="s">
        <v>1</v>
      </c>
      <c r="F4" s="45" t="s">
        <v>40</v>
      </c>
      <c r="G4" s="45" t="s">
        <v>11</v>
      </c>
      <c r="H4" s="45"/>
      <c r="I4" s="45"/>
      <c r="J4" s="45" t="s">
        <v>2</v>
      </c>
    </row>
    <row r="5" spans="1:10" ht="15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3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t="77.25" customHeight="1" x14ac:dyDescent="0.3">
      <c r="A7" s="45"/>
      <c r="B7" s="45"/>
      <c r="C7" s="45"/>
      <c r="D7" s="45"/>
      <c r="E7" s="45"/>
      <c r="F7" s="45"/>
      <c r="G7" s="5" t="s">
        <v>3</v>
      </c>
      <c r="H7" s="5" t="s">
        <v>4</v>
      </c>
      <c r="I7" s="5" t="s">
        <v>5</v>
      </c>
      <c r="J7" s="6"/>
    </row>
    <row r="8" spans="1:10" ht="18" customHeight="1" x14ac:dyDescent="0.3">
      <c r="A8" s="5"/>
      <c r="B8" s="52" t="s">
        <v>65</v>
      </c>
      <c r="C8" s="52"/>
      <c r="D8" s="52"/>
      <c r="E8" s="52"/>
      <c r="F8" s="52"/>
      <c r="G8" s="52"/>
      <c r="H8" s="52"/>
      <c r="I8" s="52"/>
      <c r="J8" s="6"/>
    </row>
    <row r="9" spans="1:10" ht="19.5" customHeight="1" x14ac:dyDescent="0.3">
      <c r="A9" s="5"/>
      <c r="B9" s="49" t="s">
        <v>64</v>
      </c>
      <c r="C9" s="49"/>
      <c r="D9" s="49"/>
      <c r="E9" s="49"/>
      <c r="F9" s="49"/>
      <c r="G9" s="49"/>
      <c r="H9" s="49"/>
      <c r="I9" s="49"/>
      <c r="J9" s="6"/>
    </row>
    <row r="10" spans="1:10" ht="54" customHeight="1" x14ac:dyDescent="0.3">
      <c r="A10" s="45"/>
      <c r="B10" s="29" t="s">
        <v>41</v>
      </c>
      <c r="C10" s="5" t="s">
        <v>18</v>
      </c>
      <c r="D10" s="29" t="s">
        <v>18</v>
      </c>
      <c r="E10" s="5" t="s">
        <v>14</v>
      </c>
      <c r="F10" s="5" t="s">
        <v>42</v>
      </c>
      <c r="G10" s="9">
        <v>143361.9</v>
      </c>
      <c r="H10" s="9">
        <v>143361.9</v>
      </c>
      <c r="I10" s="9">
        <v>0</v>
      </c>
      <c r="J10" s="44"/>
    </row>
    <row r="11" spans="1:10" ht="67.5" customHeight="1" x14ac:dyDescent="0.3">
      <c r="A11" s="45"/>
      <c r="B11" s="29" t="s">
        <v>12</v>
      </c>
      <c r="C11" s="5" t="s">
        <v>18</v>
      </c>
      <c r="D11" s="29" t="s">
        <v>18</v>
      </c>
      <c r="E11" s="5" t="s">
        <v>15</v>
      </c>
      <c r="F11" s="5" t="s">
        <v>42</v>
      </c>
      <c r="G11" s="9">
        <v>7921.9</v>
      </c>
      <c r="H11" s="9">
        <v>7921.9</v>
      </c>
      <c r="I11" s="9">
        <v>0</v>
      </c>
      <c r="J11" s="44"/>
    </row>
    <row r="12" spans="1:10" ht="351" customHeight="1" x14ac:dyDescent="0.3">
      <c r="A12" s="45"/>
      <c r="B12" s="5" t="s">
        <v>13</v>
      </c>
      <c r="C12" s="14" t="s">
        <v>68</v>
      </c>
      <c r="D12" s="14" t="s">
        <v>69</v>
      </c>
      <c r="E12" s="5" t="s">
        <v>70</v>
      </c>
      <c r="F12" s="5" t="s">
        <v>42</v>
      </c>
      <c r="G12" s="9">
        <v>4812.2</v>
      </c>
      <c r="H12" s="9">
        <v>4812.2</v>
      </c>
      <c r="I12" s="4"/>
      <c r="J12" s="44"/>
    </row>
    <row r="13" spans="1:10" ht="25.5" customHeight="1" x14ac:dyDescent="0.3">
      <c r="A13" s="45"/>
      <c r="B13" s="46" t="s">
        <v>63</v>
      </c>
      <c r="C13" s="47"/>
      <c r="D13" s="47"/>
      <c r="E13" s="47"/>
      <c r="F13" s="47"/>
      <c r="G13" s="47"/>
      <c r="H13" s="47"/>
      <c r="I13" s="48"/>
      <c r="J13" s="44"/>
    </row>
    <row r="14" spans="1:10" ht="21" customHeight="1" x14ac:dyDescent="0.3">
      <c r="A14" s="45"/>
      <c r="B14" s="41" t="s">
        <v>62</v>
      </c>
      <c r="C14" s="42"/>
      <c r="D14" s="42"/>
      <c r="E14" s="42"/>
      <c r="F14" s="42"/>
      <c r="G14" s="42"/>
      <c r="H14" s="42"/>
      <c r="I14" s="43"/>
      <c r="J14" s="44"/>
    </row>
    <row r="15" spans="1:10" ht="55.5" customHeight="1" x14ac:dyDescent="0.3">
      <c r="A15" s="45"/>
      <c r="B15" s="11" t="s">
        <v>19</v>
      </c>
      <c r="C15" s="30" t="s">
        <v>18</v>
      </c>
      <c r="D15" s="30" t="s">
        <v>18</v>
      </c>
      <c r="E15" s="30" t="s">
        <v>67</v>
      </c>
      <c r="F15" s="5" t="s">
        <v>42</v>
      </c>
      <c r="G15" s="9">
        <f>H15+I15</f>
        <v>1528310.62</v>
      </c>
      <c r="H15" s="9">
        <v>1237918.3</v>
      </c>
      <c r="I15" s="9">
        <v>290392.32000000001</v>
      </c>
      <c r="J15" s="44"/>
    </row>
    <row r="16" spans="1:10" ht="27.75" customHeight="1" x14ac:dyDescent="0.3">
      <c r="A16" s="45"/>
      <c r="B16" s="50" t="s">
        <v>61</v>
      </c>
      <c r="C16" s="50"/>
      <c r="D16" s="50"/>
      <c r="E16" s="50"/>
      <c r="F16" s="50"/>
      <c r="G16" s="50"/>
      <c r="H16" s="50"/>
      <c r="I16" s="50"/>
      <c r="J16" s="44"/>
    </row>
    <row r="17" spans="1:10" ht="27.75" customHeight="1" x14ac:dyDescent="0.3">
      <c r="A17" s="31"/>
      <c r="B17" s="49" t="s">
        <v>60</v>
      </c>
      <c r="C17" s="49"/>
      <c r="D17" s="49"/>
      <c r="E17" s="49"/>
      <c r="F17" s="49"/>
      <c r="G17" s="49"/>
      <c r="H17" s="49"/>
      <c r="I17" s="49"/>
      <c r="J17" s="53"/>
    </row>
    <row r="18" spans="1:10" ht="63.6" customHeight="1" x14ac:dyDescent="0.3">
      <c r="A18" s="45"/>
      <c r="B18" s="12" t="s">
        <v>26</v>
      </c>
      <c r="C18" s="12" t="s">
        <v>44</v>
      </c>
      <c r="D18" s="10" t="s">
        <v>43</v>
      </c>
      <c r="E18" s="30" t="s">
        <v>66</v>
      </c>
      <c r="F18" s="12" t="s">
        <v>16</v>
      </c>
      <c r="G18" s="28">
        <v>100000</v>
      </c>
      <c r="H18" s="28">
        <v>0</v>
      </c>
      <c r="I18" s="28">
        <f>G18</f>
        <v>100000</v>
      </c>
      <c r="J18" s="44"/>
    </row>
    <row r="19" spans="1:10" ht="62.4" customHeight="1" x14ac:dyDescent="0.3">
      <c r="A19" s="45"/>
      <c r="B19" s="12" t="s">
        <v>10</v>
      </c>
      <c r="C19" s="14" t="s">
        <v>44</v>
      </c>
      <c r="D19" s="10" t="s">
        <v>43</v>
      </c>
      <c r="E19" s="12" t="s">
        <v>28</v>
      </c>
      <c r="F19" s="12" t="s">
        <v>17</v>
      </c>
      <c r="G19" s="28">
        <v>15854.701999999999</v>
      </c>
      <c r="H19" s="28">
        <v>0</v>
      </c>
      <c r="I19" s="28">
        <f>G19</f>
        <v>15854.701999999999</v>
      </c>
      <c r="J19" s="44"/>
    </row>
    <row r="20" spans="1:10" ht="23.25" customHeight="1" x14ac:dyDescent="0.3">
      <c r="A20" s="45"/>
      <c r="B20" s="46" t="s">
        <v>58</v>
      </c>
      <c r="C20" s="47"/>
      <c r="D20" s="47"/>
      <c r="E20" s="47"/>
      <c r="F20" s="47"/>
      <c r="G20" s="47"/>
      <c r="H20" s="47"/>
      <c r="I20" s="48"/>
      <c r="J20" s="44"/>
    </row>
    <row r="21" spans="1:10" ht="22.5" customHeight="1" x14ac:dyDescent="0.3">
      <c r="A21" s="45"/>
      <c r="B21" s="41" t="s">
        <v>59</v>
      </c>
      <c r="C21" s="42"/>
      <c r="D21" s="42"/>
      <c r="E21" s="42"/>
      <c r="F21" s="42"/>
      <c r="G21" s="42"/>
      <c r="H21" s="42"/>
      <c r="I21" s="43"/>
      <c r="J21" s="44"/>
    </row>
    <row r="22" spans="1:10" ht="217.2" customHeight="1" x14ac:dyDescent="0.3">
      <c r="A22" s="45"/>
      <c r="B22" s="12" t="s">
        <v>45</v>
      </c>
      <c r="C22" s="27" t="s">
        <v>18</v>
      </c>
      <c r="D22" s="27" t="s">
        <v>18</v>
      </c>
      <c r="E22" s="12" t="str">
        <f>'[1]Объектовка 2020'!$D$15</f>
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</c>
      <c r="F22" s="12" t="s">
        <v>17</v>
      </c>
      <c r="G22" s="9">
        <v>327086.2</v>
      </c>
      <c r="H22" s="9">
        <v>264939.8</v>
      </c>
      <c r="I22" s="9">
        <v>62146.400000000001</v>
      </c>
      <c r="J22" s="44"/>
    </row>
    <row r="23" spans="1:10" ht="27.75" customHeight="1" x14ac:dyDescent="0.3">
      <c r="A23" s="24"/>
      <c r="B23" s="23" t="s">
        <v>39</v>
      </c>
      <c r="C23" s="4"/>
      <c r="D23" s="4"/>
      <c r="E23" s="23"/>
      <c r="F23" s="23"/>
      <c r="G23" s="9">
        <f>SUM(G22)</f>
        <v>327086.2</v>
      </c>
      <c r="H23" s="9">
        <f>SUM(H22)</f>
        <v>264939.8</v>
      </c>
      <c r="I23" s="9">
        <f>SUM(I22)</f>
        <v>62146.400000000001</v>
      </c>
      <c r="J23" s="25"/>
    </row>
    <row r="24" spans="1:10" s="3" customFormat="1" ht="18.75" customHeight="1" x14ac:dyDescent="0.3">
      <c r="B24" s="46" t="s">
        <v>57</v>
      </c>
      <c r="C24" s="47"/>
      <c r="D24" s="47"/>
      <c r="E24" s="47"/>
      <c r="F24" s="47"/>
      <c r="G24" s="47"/>
      <c r="H24" s="47"/>
      <c r="I24" s="48"/>
    </row>
    <row r="25" spans="1:10" s="3" customFormat="1" ht="18.75" customHeight="1" x14ac:dyDescent="0.3">
      <c r="B25" s="41" t="s">
        <v>56</v>
      </c>
      <c r="C25" s="42"/>
      <c r="D25" s="42"/>
      <c r="E25" s="42"/>
      <c r="F25" s="42"/>
      <c r="G25" s="42"/>
      <c r="H25" s="42"/>
      <c r="I25" s="43"/>
    </row>
    <row r="26" spans="1:10" s="3" customFormat="1" ht="38.25" customHeight="1" x14ac:dyDescent="0.3">
      <c r="B26" s="38" t="s">
        <v>24</v>
      </c>
      <c r="C26" s="39"/>
      <c r="D26" s="39"/>
      <c r="E26" s="39"/>
      <c r="F26" s="39"/>
      <c r="G26" s="39"/>
      <c r="H26" s="39"/>
      <c r="I26" s="40"/>
    </row>
    <row r="27" spans="1:10" s="3" customFormat="1" ht="62.4" x14ac:dyDescent="0.3">
      <c r="B27" s="5" t="s">
        <v>46</v>
      </c>
      <c r="C27" s="5" t="s">
        <v>44</v>
      </c>
      <c r="D27" s="5" t="s">
        <v>21</v>
      </c>
      <c r="E27" s="5" t="s">
        <v>20</v>
      </c>
      <c r="F27" s="29" t="s">
        <v>17</v>
      </c>
      <c r="G27" s="9">
        <v>1117.05</v>
      </c>
      <c r="H27" s="9">
        <v>904.81</v>
      </c>
      <c r="I27" s="9">
        <v>212.24</v>
      </c>
    </row>
    <row r="28" spans="1:10" s="3" customFormat="1" ht="18.75" customHeight="1" x14ac:dyDescent="0.3">
      <c r="B28" s="41" t="s">
        <v>55</v>
      </c>
      <c r="C28" s="42"/>
      <c r="D28" s="42"/>
      <c r="E28" s="42"/>
      <c r="F28" s="42"/>
      <c r="G28" s="42"/>
      <c r="H28" s="42"/>
      <c r="I28" s="43"/>
    </row>
    <row r="29" spans="1:10" s="3" customFormat="1" ht="24" customHeight="1" x14ac:dyDescent="0.3">
      <c r="B29" s="38" t="s">
        <v>25</v>
      </c>
      <c r="C29" s="39"/>
      <c r="D29" s="39"/>
      <c r="E29" s="39"/>
      <c r="F29" s="39"/>
      <c r="G29" s="39"/>
      <c r="H29" s="39"/>
      <c r="I29" s="40"/>
    </row>
    <row r="30" spans="1:10" ht="62.4" x14ac:dyDescent="0.3">
      <c r="B30" s="5" t="s">
        <v>23</v>
      </c>
      <c r="C30" s="14" t="s">
        <v>27</v>
      </c>
      <c r="D30" s="5" t="s">
        <v>47</v>
      </c>
      <c r="E30" s="5" t="s">
        <v>22</v>
      </c>
      <c r="F30" s="29" t="s">
        <v>17</v>
      </c>
      <c r="G30" s="15">
        <v>2259.1</v>
      </c>
      <c r="H30" s="15">
        <v>1829.9</v>
      </c>
      <c r="I30" s="15">
        <v>429.2</v>
      </c>
    </row>
    <row r="31" spans="1:10" ht="18.75" customHeight="1" x14ac:dyDescent="0.3">
      <c r="B31" s="35" t="s">
        <v>54</v>
      </c>
      <c r="C31" s="36"/>
      <c r="D31" s="36"/>
      <c r="E31" s="36"/>
      <c r="F31" s="36"/>
      <c r="G31" s="36"/>
      <c r="H31" s="36"/>
      <c r="I31" s="37"/>
      <c r="J31" s="20"/>
    </row>
    <row r="32" spans="1:10" ht="18.75" customHeight="1" x14ac:dyDescent="0.3">
      <c r="B32" s="32" t="s">
        <v>53</v>
      </c>
      <c r="C32" s="33"/>
      <c r="D32" s="33"/>
      <c r="E32" s="33"/>
      <c r="F32" s="33"/>
      <c r="G32" s="33"/>
      <c r="H32" s="33"/>
      <c r="I32" s="34"/>
      <c r="J32" s="21"/>
    </row>
    <row r="33" spans="2:9" ht="292.5" customHeight="1" x14ac:dyDescent="0.3">
      <c r="B33" s="29" t="s">
        <v>29</v>
      </c>
      <c r="C33" s="29" t="s">
        <v>18</v>
      </c>
      <c r="D33" s="29" t="s">
        <v>18</v>
      </c>
      <c r="E33" s="18" t="s">
        <v>30</v>
      </c>
      <c r="F33" s="29" t="s">
        <v>17</v>
      </c>
      <c r="G33" s="15">
        <v>25000</v>
      </c>
      <c r="H33" s="15">
        <v>0</v>
      </c>
      <c r="I33" s="15">
        <v>25000</v>
      </c>
    </row>
    <row r="34" spans="2:9" ht="21.75" customHeight="1" x14ac:dyDescent="0.3">
      <c r="B34" s="19" t="s">
        <v>39</v>
      </c>
      <c r="C34" s="17"/>
      <c r="D34" s="17"/>
      <c r="E34" s="23"/>
      <c r="F34" s="8"/>
      <c r="G34" s="15">
        <f>SUM(G33)</f>
        <v>25000</v>
      </c>
      <c r="H34" s="15">
        <f>SUM(H33)</f>
        <v>0</v>
      </c>
      <c r="I34" s="15">
        <f>SUM(I33)</f>
        <v>25000</v>
      </c>
    </row>
    <row r="35" spans="2:9" ht="17.399999999999999" x14ac:dyDescent="0.3">
      <c r="B35" s="32" t="s">
        <v>52</v>
      </c>
      <c r="C35" s="33"/>
      <c r="D35" s="33"/>
      <c r="E35" s="33"/>
      <c r="F35" s="33"/>
      <c r="G35" s="33"/>
      <c r="H35" s="33"/>
      <c r="I35" s="34"/>
    </row>
    <row r="36" spans="2:9" ht="62.4" x14ac:dyDescent="0.3">
      <c r="B36" s="13" t="s">
        <v>31</v>
      </c>
      <c r="C36" s="13" t="s">
        <v>18</v>
      </c>
      <c r="D36" s="13" t="s">
        <v>18</v>
      </c>
      <c r="E36" s="26" t="s">
        <v>35</v>
      </c>
      <c r="F36" s="29" t="s">
        <v>17</v>
      </c>
      <c r="G36" s="16">
        <v>2500</v>
      </c>
      <c r="H36" s="16">
        <v>0</v>
      </c>
      <c r="I36" s="16">
        <v>2500</v>
      </c>
    </row>
    <row r="37" spans="2:9" ht="25.5" customHeight="1" x14ac:dyDescent="0.3">
      <c r="B37" s="23" t="s">
        <v>39</v>
      </c>
      <c r="C37" s="17"/>
      <c r="D37" s="17"/>
      <c r="E37" s="22"/>
      <c r="F37" s="8"/>
      <c r="G37" s="15">
        <f>SUM(G36)</f>
        <v>2500</v>
      </c>
      <c r="H37" s="15">
        <f>SUM(H36)</f>
        <v>0</v>
      </c>
      <c r="I37" s="15">
        <f>SUM(I36)</f>
        <v>2500</v>
      </c>
    </row>
    <row r="38" spans="2:9" ht="17.399999999999999" x14ac:dyDescent="0.3">
      <c r="B38" s="32" t="s">
        <v>51</v>
      </c>
      <c r="C38" s="33"/>
      <c r="D38" s="33"/>
      <c r="E38" s="33"/>
      <c r="F38" s="33"/>
      <c r="G38" s="33"/>
      <c r="H38" s="33"/>
      <c r="I38" s="34"/>
    </row>
    <row r="39" spans="2:9" ht="265.2" x14ac:dyDescent="0.3">
      <c r="B39" s="29" t="s">
        <v>32</v>
      </c>
      <c r="C39" s="13" t="s">
        <v>18</v>
      </c>
      <c r="D39" s="13" t="s">
        <v>18</v>
      </c>
      <c r="E39" s="29" t="s">
        <v>36</v>
      </c>
      <c r="F39" s="29" t="s">
        <v>17</v>
      </c>
      <c r="G39" s="15">
        <v>600</v>
      </c>
      <c r="H39" s="15">
        <v>0</v>
      </c>
      <c r="I39" s="15">
        <v>600</v>
      </c>
    </row>
    <row r="40" spans="2:9" ht="23.25" customHeight="1" x14ac:dyDescent="0.3">
      <c r="B40" s="19" t="s">
        <v>39</v>
      </c>
      <c r="C40" s="17"/>
      <c r="D40" s="17"/>
      <c r="E40" s="23"/>
      <c r="F40" s="8"/>
      <c r="G40" s="15">
        <f>SUM(G39)</f>
        <v>600</v>
      </c>
      <c r="H40" s="15">
        <f>SUM(H39)</f>
        <v>0</v>
      </c>
      <c r="I40" s="15">
        <f>SUM(I39)</f>
        <v>600</v>
      </c>
    </row>
    <row r="41" spans="2:9" ht="17.399999999999999" x14ac:dyDescent="0.3">
      <c r="B41" s="32" t="s">
        <v>50</v>
      </c>
      <c r="C41" s="33"/>
      <c r="D41" s="33"/>
      <c r="E41" s="33"/>
      <c r="F41" s="33"/>
      <c r="G41" s="33"/>
      <c r="H41" s="33"/>
      <c r="I41" s="34"/>
    </row>
    <row r="42" spans="2:9" ht="318.75" customHeight="1" x14ac:dyDescent="0.3">
      <c r="B42" s="29" t="s">
        <v>33</v>
      </c>
      <c r="C42" s="13" t="s">
        <v>18</v>
      </c>
      <c r="D42" s="13" t="s">
        <v>18</v>
      </c>
      <c r="E42" s="29" t="s">
        <v>37</v>
      </c>
      <c r="F42" s="29" t="s">
        <v>17</v>
      </c>
      <c r="G42" s="9" t="s">
        <v>48</v>
      </c>
      <c r="H42" s="15">
        <v>0</v>
      </c>
      <c r="I42" s="15">
        <v>0</v>
      </c>
    </row>
    <row r="43" spans="2:9" ht="30" customHeight="1" x14ac:dyDescent="0.3">
      <c r="B43" s="19" t="s">
        <v>39</v>
      </c>
      <c r="C43" s="17"/>
      <c r="D43" s="17"/>
      <c r="E43" s="19"/>
      <c r="F43" s="8"/>
      <c r="G43" s="9">
        <v>0</v>
      </c>
      <c r="H43" s="15">
        <f>SUM(H42)</f>
        <v>0</v>
      </c>
      <c r="I43" s="15">
        <f>SUM(I42)</f>
        <v>0</v>
      </c>
    </row>
    <row r="44" spans="2:9" ht="17.399999999999999" x14ac:dyDescent="0.3">
      <c r="B44" s="32" t="s">
        <v>49</v>
      </c>
      <c r="C44" s="33"/>
      <c r="D44" s="33"/>
      <c r="E44" s="33"/>
      <c r="F44" s="33"/>
      <c r="G44" s="33"/>
      <c r="H44" s="33"/>
      <c r="I44" s="34"/>
    </row>
    <row r="45" spans="2:9" ht="171.6" x14ac:dyDescent="0.3">
      <c r="B45" s="29" t="s">
        <v>34</v>
      </c>
      <c r="C45" s="13" t="s">
        <v>18</v>
      </c>
      <c r="D45" s="13" t="s">
        <v>18</v>
      </c>
      <c r="E45" s="7" t="s">
        <v>38</v>
      </c>
      <c r="F45" s="29" t="s">
        <v>17</v>
      </c>
      <c r="G45" s="15">
        <v>22680</v>
      </c>
      <c r="H45" s="15">
        <v>0</v>
      </c>
      <c r="I45" s="15">
        <v>22680</v>
      </c>
    </row>
    <row r="46" spans="2:9" ht="23.25" customHeight="1" x14ac:dyDescent="0.3">
      <c r="B46" s="19" t="s">
        <v>39</v>
      </c>
      <c r="C46" s="17"/>
      <c r="D46" s="17"/>
      <c r="E46" s="7"/>
      <c r="F46" s="8"/>
      <c r="G46" s="15">
        <f>SUM(G45)</f>
        <v>22680</v>
      </c>
      <c r="H46" s="15">
        <f>SUM(H45)</f>
        <v>0</v>
      </c>
      <c r="I46" s="15">
        <f>SUM(I45)</f>
        <v>22680</v>
      </c>
    </row>
  </sheetData>
  <autoFilter ref="A4:J22">
    <filterColumn colId="6" showButton="0"/>
    <filterColumn colId="7" showButton="0"/>
    <filterColumn colId="8" showButton="0"/>
  </autoFilter>
  <mergeCells count="36">
    <mergeCell ref="B8:I8"/>
    <mergeCell ref="J10:J12"/>
    <mergeCell ref="A10:A12"/>
    <mergeCell ref="B9:I9"/>
    <mergeCell ref="G4:I6"/>
    <mergeCell ref="F4:F7"/>
    <mergeCell ref="A3:J3"/>
    <mergeCell ref="J4:J6"/>
    <mergeCell ref="A4:A7"/>
    <mergeCell ref="B4:B7"/>
    <mergeCell ref="C4:C7"/>
    <mergeCell ref="D4:D7"/>
    <mergeCell ref="E4:E7"/>
    <mergeCell ref="B17:I17"/>
    <mergeCell ref="J13:J16"/>
    <mergeCell ref="A13:A16"/>
    <mergeCell ref="B14:I14"/>
    <mergeCell ref="B16:I16"/>
    <mergeCell ref="B13:I13"/>
    <mergeCell ref="B26:I26"/>
    <mergeCell ref="B25:I25"/>
    <mergeCell ref="B24:I24"/>
    <mergeCell ref="B20:I20"/>
    <mergeCell ref="B21:I21"/>
    <mergeCell ref="J20:J22"/>
    <mergeCell ref="A20:A22"/>
    <mergeCell ref="A18:A19"/>
    <mergeCell ref="J18:J19"/>
    <mergeCell ref="B29:I29"/>
    <mergeCell ref="B28:I28"/>
    <mergeCell ref="B41:I41"/>
    <mergeCell ref="B44:I44"/>
    <mergeCell ref="B31:I31"/>
    <mergeCell ref="B32:I32"/>
    <mergeCell ref="B35:I35"/>
    <mergeCell ref="B38:I38"/>
  </mergeCells>
  <pageMargins left="0.11811023622047245" right="0.11811023622047245" top="0.15748031496062992" bottom="0.15748031496062992" header="0.31496062992125984" footer="0.31496062992125984"/>
  <pageSetup paperSize="9" scale="66" fitToHeight="0" orientation="landscape" r:id="rId1"/>
  <rowBreaks count="1" manualBreakCount="1">
    <brk id="11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Наталья Александровна</dc:creator>
  <cp:lastModifiedBy>специалист</cp:lastModifiedBy>
  <cp:lastPrinted>2019-12-10T11:31:16Z</cp:lastPrinted>
  <dcterms:created xsi:type="dcterms:W3CDTF">2019-04-25T10:28:53Z</dcterms:created>
  <dcterms:modified xsi:type="dcterms:W3CDTF">2020-01-22T05:46:16Z</dcterms:modified>
</cp:coreProperties>
</file>